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ENDIENTE\JAPAC 1ER TRIM 2021 INF FINANCIERA\"/>
    </mc:Choice>
  </mc:AlternateContent>
  <xr:revisionPtr revIDLastSave="0" documentId="13_ncr:1_{81FF799B-0B69-49D7-A12D-F3E0071F5CF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EAI!$A$1:$H$52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H31" i="4"/>
  <c r="E31" i="4"/>
  <c r="E39" i="4" s="1"/>
  <c r="H16" i="4"/>
  <c r="E16" i="4"/>
  <c r="H21" i="4"/>
  <c r="H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<sst xmlns="http://schemas.openxmlformats.org/spreadsheetml/2006/main" count="99" uniqueCount="51">
  <si>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</si>
  <si>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</si>
  <si>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</si>
  <si>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</si>
  <si>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</si>
  <si>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</si>
  <si>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</si>
  <si>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</si>
  <si>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</si>
  <si>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</si>
  <si>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</si>
  <si>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</si>
  <si>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</si>
  <si>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</si>
  <si>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</si>
  <si>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</si>
  <si>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</si>
  <si>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</si>
  <si>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</si>
  <si>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</si>
  <si>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</si>
  <si>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</si>
  <si>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</si>
  <si>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</si>
  <si>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</si>
  <si>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</si>
  <si>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</si>
  <si>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</si>
  <si>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</si>
  <si>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</si>
  <si>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</si>
  <si>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</si>
  <si>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</si>
  <si>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</si>
  <si>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</si>
  <si>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</si>
  <si>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</si>
  <si>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</si>
  <si>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</si>
  <si>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</si>
  <si>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</si>
  <si>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</si>
  <si>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</si>
  <si>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</si>
  <si>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</si>
  <si>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</si>
  <si>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</si>
  <si>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</si>
  <si>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</si>
  <si>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JUNTA DE AGUA POTABLE Y ALCANTARILLADO DE COMONFORT, GTO.
ESTADO ANALÍTICO DE INGRESOS
DEL 1 DE ENERO AL 31 DE MARZO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</si>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</sst>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13" fillId="0" borderId="0" xfId="0" applyFont="1" applyAlignment="1">
      <alignment vertical="center"/>
    </xf>
    <xf numFmtId="0" fontId="7" fillId="0" borderId="0" xfId="8" quotePrefix="1" applyFont="1" applyFill="1" applyBorder="1" applyAlignment="1" applyProtection="1">
      <alignment horizontal="center" vertical="top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0</xdr:rowOff>
    </xdr:from>
    <xdr:to>
      <xdr:col>4</xdr:col>
      <xdr:colOff>123824</xdr:colOff>
      <xdr:row>45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04775" y="748665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showGridLines="0" tabSelected="1" zoomScaleNormal="100" workbookViewId="0">
      <selection sqref="A1:H1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53" t="s">
        <v>49</v>
      </c>
      <c r="B1" s="54"/>
      <c r="C1" s="54"/>
      <c r="D1" s="54"/>
      <c r="E1" s="54"/>
      <c r="F1" s="54"/>
      <c r="G1" s="54"/>
      <c r="H1" s="55"/>
    </row>
    <row r="2" spans="1:9" s="3" customFormat="1" x14ac:dyDescent="0.2">
      <c r="A2" s="56" t="s">
        <v>14</v>
      </c>
      <c r="B2" s="57"/>
      <c r="C2" s="54" t="s">
        <v>22</v>
      </c>
      <c r="D2" s="54"/>
      <c r="E2" s="54"/>
      <c r="F2" s="54"/>
      <c r="G2" s="54"/>
      <c r="H2" s="62" t="s">
        <v>19</v>
      </c>
    </row>
    <row r="3" spans="1:9" s="1" customFormat="1" ht="24.9" customHeight="1" x14ac:dyDescent="0.2">
      <c r="A3" s="58"/>
      <c r="B3" s="59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3"/>
    </row>
    <row r="4" spans="1:9" s="1" customFormat="1" x14ac:dyDescent="0.2">
      <c r="A4" s="60"/>
      <c r="B4" s="61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29893.65</v>
      </c>
      <c r="D9" s="22">
        <v>0</v>
      </c>
      <c r="E9" s="22">
        <f t="shared" si="0"/>
        <v>29893.65</v>
      </c>
      <c r="F9" s="22">
        <v>75702.77</v>
      </c>
      <c r="G9" s="22">
        <v>75702.77</v>
      </c>
      <c r="H9" s="22">
        <f t="shared" si="1"/>
        <v>45809.120000000003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24870477.780000001</v>
      </c>
      <c r="D11" s="22">
        <v>522597.11</v>
      </c>
      <c r="E11" s="22">
        <f t="shared" si="2"/>
        <v>25393074.890000001</v>
      </c>
      <c r="F11" s="22">
        <v>16468278.41</v>
      </c>
      <c r="G11" s="22">
        <v>16468278.41</v>
      </c>
      <c r="H11" s="22">
        <f t="shared" si="3"/>
        <v>-8402199.370000001</v>
      </c>
      <c r="I11" s="45" t="s">
        <v>42</v>
      </c>
    </row>
    <row r="12" spans="1:9" ht="20.399999999999999" x14ac:dyDescent="0.2">
      <c r="A12" s="40"/>
      <c r="B12" s="43" t="s">
        <v>25</v>
      </c>
      <c r="C12" s="22">
        <v>0</v>
      </c>
      <c r="D12" s="22">
        <v>90196.5</v>
      </c>
      <c r="E12" s="22">
        <f t="shared" si="2"/>
        <v>90196.5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0.399999999999999" x14ac:dyDescent="0.2">
      <c r="A13" s="40"/>
      <c r="B13" s="43" t="s">
        <v>26</v>
      </c>
      <c r="C13" s="22">
        <v>522580.6</v>
      </c>
      <c r="D13" s="22">
        <v>61411</v>
      </c>
      <c r="E13" s="22">
        <f t="shared" si="2"/>
        <v>583991.6</v>
      </c>
      <c r="F13" s="22">
        <v>140070</v>
      </c>
      <c r="G13" s="22">
        <v>140070</v>
      </c>
      <c r="H13" s="22">
        <f t="shared" si="3"/>
        <v>-382510.6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25422952.030000001</v>
      </c>
      <c r="D16" s="23">
        <f t="shared" ref="D16:H16" si="6">SUM(D5:D14)</f>
        <v>674204.61</v>
      </c>
      <c r="E16" s="23">
        <f t="shared" si="6"/>
        <v>26097156.640000001</v>
      </c>
      <c r="F16" s="23">
        <f t="shared" si="6"/>
        <v>16684051.18</v>
      </c>
      <c r="G16" s="11">
        <f t="shared" si="6"/>
        <v>16684051.18</v>
      </c>
      <c r="H16" s="12">
        <f t="shared" si="6"/>
        <v>-8738900.8500000015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4" t="s">
        <v>23</v>
      </c>
      <c r="B18" s="65"/>
      <c r="C18" s="54" t="s">
        <v>22</v>
      </c>
      <c r="D18" s="54"/>
      <c r="E18" s="54"/>
      <c r="F18" s="54"/>
      <c r="G18" s="54"/>
      <c r="H18" s="62" t="s">
        <v>19</v>
      </c>
      <c r="I18" s="45" t="s">
        <v>46</v>
      </c>
    </row>
    <row r="19" spans="1:9" ht="20.399999999999999" x14ac:dyDescent="0.2">
      <c r="A19" s="66"/>
      <c r="B19" s="67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3"/>
      <c r="I19" s="45" t="s">
        <v>46</v>
      </c>
    </row>
    <row r="20" spans="1:9" x14ac:dyDescent="0.2">
      <c r="A20" s="68"/>
      <c r="B20" s="69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1.4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1.4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.399999999999999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1" t="s">
        <v>48</v>
      </c>
      <c r="B31" s="52"/>
      <c r="C31" s="26">
        <f t="shared" ref="C31:H31" si="14">SUM(C32:C35)</f>
        <v>25422952.030000001</v>
      </c>
      <c r="D31" s="26">
        <f t="shared" si="14"/>
        <v>674204.61</v>
      </c>
      <c r="E31" s="26">
        <f t="shared" si="14"/>
        <v>26097156.640000001</v>
      </c>
      <c r="F31" s="26">
        <f t="shared" si="14"/>
        <v>16684051.18</v>
      </c>
      <c r="G31" s="26">
        <f t="shared" si="14"/>
        <v>16684051.18</v>
      </c>
      <c r="H31" s="26">
        <f t="shared" si="14"/>
        <v>-8738900.8500000015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4" x14ac:dyDescent="0.2">
      <c r="A33" s="16"/>
      <c r="B33" s="17" t="s">
        <v>31</v>
      </c>
      <c r="C33" s="25">
        <v>29893.65</v>
      </c>
      <c r="D33" s="25">
        <v>0</v>
      </c>
      <c r="E33" s="25">
        <f>C33+D33</f>
        <v>29893.65</v>
      </c>
      <c r="F33" s="25">
        <v>75702.77</v>
      </c>
      <c r="G33" s="25">
        <v>75702.77</v>
      </c>
      <c r="H33" s="25">
        <f t="shared" ref="H33:H34" si="15">G33-C33</f>
        <v>45809.120000000003</v>
      </c>
      <c r="I33" s="45" t="s">
        <v>40</v>
      </c>
    </row>
    <row r="34" spans="1:9" ht="11.4" x14ac:dyDescent="0.2">
      <c r="A34" s="16"/>
      <c r="B34" s="17" t="s">
        <v>32</v>
      </c>
      <c r="C34" s="25">
        <v>24870477.780000001</v>
      </c>
      <c r="D34" s="25">
        <v>522597.11</v>
      </c>
      <c r="E34" s="25">
        <f>C34+D34</f>
        <v>25393074.890000001</v>
      </c>
      <c r="F34" s="25">
        <v>16468278.41</v>
      </c>
      <c r="G34" s="25">
        <v>16468278.41</v>
      </c>
      <c r="H34" s="25">
        <f t="shared" si="15"/>
        <v>-8402199.370000001</v>
      </c>
      <c r="I34" s="45" t="s">
        <v>42</v>
      </c>
    </row>
    <row r="35" spans="1:9" ht="20.399999999999999" x14ac:dyDescent="0.2">
      <c r="A35" s="16"/>
      <c r="B35" s="17" t="s">
        <v>26</v>
      </c>
      <c r="C35" s="25">
        <v>522580.6</v>
      </c>
      <c r="D35" s="25">
        <v>151607.5</v>
      </c>
      <c r="E35" s="25">
        <f>C35+D35</f>
        <v>674188.1</v>
      </c>
      <c r="F35" s="25">
        <v>140070</v>
      </c>
      <c r="G35" s="25">
        <v>140070</v>
      </c>
      <c r="H35" s="25">
        <f t="shared" ref="H35" si="16">G35-C35</f>
        <v>-382510.6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25422952.030000001</v>
      </c>
      <c r="D39" s="23">
        <f t="shared" ref="D39:H39" si="18">SUM(D37+D31+D21)</f>
        <v>674204.61</v>
      </c>
      <c r="E39" s="23">
        <f t="shared" si="18"/>
        <v>26097156.640000001</v>
      </c>
      <c r="F39" s="23">
        <f t="shared" si="18"/>
        <v>16684051.18</v>
      </c>
      <c r="G39" s="23">
        <f t="shared" si="18"/>
        <v>16684051.18</v>
      </c>
      <c r="H39" s="12">
        <f t="shared" si="18"/>
        <v>-8738900.8500000015</v>
      </c>
      <c r="I39" s="45" t="s">
        <v>46</v>
      </c>
    </row>
    <row r="40" spans="1:9" x14ac:dyDescent="0.2">
      <c r="A40" s="28"/>
      <c r="B40" s="46" t="s">
        <v>50</v>
      </c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A41" s="47"/>
      <c r="B41" s="46"/>
      <c r="C41" s="48"/>
      <c r="D41" s="48"/>
      <c r="E41" s="48"/>
      <c r="F41" s="49"/>
      <c r="G41" s="49"/>
      <c r="H41" s="48"/>
      <c r="I41" s="45"/>
    </row>
    <row r="42" spans="1:9" x14ac:dyDescent="0.2">
      <c r="A42" s="47"/>
      <c r="B42" s="46"/>
      <c r="C42" s="48"/>
      <c r="D42" s="48"/>
      <c r="E42" s="48"/>
      <c r="F42" s="49"/>
      <c r="G42" s="49"/>
      <c r="H42" s="48"/>
      <c r="I42" s="45"/>
    </row>
    <row r="43" spans="1:9" x14ac:dyDescent="0.2">
      <c r="A43" s="47"/>
      <c r="B43" s="46"/>
      <c r="C43" s="48"/>
      <c r="D43" s="48"/>
      <c r="E43" s="48"/>
      <c r="F43" s="49"/>
      <c r="G43" s="49"/>
      <c r="H43" s="48"/>
      <c r="I43" s="45"/>
    </row>
    <row r="44" spans="1:9" x14ac:dyDescent="0.2">
      <c r="A44" s="47"/>
      <c r="B44" s="46"/>
      <c r="C44" s="48"/>
      <c r="D44" s="48"/>
      <c r="E44" s="48"/>
      <c r="F44" s="49"/>
      <c r="G44" s="49"/>
      <c r="H44" s="48"/>
      <c r="I44" s="45"/>
    </row>
    <row r="45" spans="1:9" x14ac:dyDescent="0.2">
      <c r="A45" s="47"/>
      <c r="B45" s="46"/>
      <c r="C45" s="48"/>
      <c r="D45" s="48"/>
      <c r="E45" s="48"/>
      <c r="F45" s="49"/>
      <c r="G45" s="49"/>
      <c r="H45" s="48"/>
      <c r="I45" s="45"/>
    </row>
    <row r="46" spans="1:9" x14ac:dyDescent="0.2">
      <c r="A46" s="47"/>
      <c r="B46" s="46"/>
      <c r="C46" s="48"/>
      <c r="D46" s="48"/>
      <c r="E46" s="48"/>
      <c r="F46" s="49"/>
      <c r="G46" s="49"/>
      <c r="H46" s="48"/>
      <c r="I46" s="45"/>
    </row>
    <row r="47" spans="1:9" x14ac:dyDescent="0.2">
      <c r="A47" s="47"/>
      <c r="B47" s="46"/>
      <c r="C47" s="48"/>
      <c r="D47" s="48"/>
      <c r="E47" s="48"/>
      <c r="F47" s="49"/>
      <c r="G47" s="49"/>
      <c r="H47" s="48"/>
      <c r="I47" s="45"/>
    </row>
    <row r="49" spans="2:8" ht="21.6" x14ac:dyDescent="0.2">
      <c r="B49" s="38" t="s">
        <v>34</v>
      </c>
    </row>
    <row r="50" spans="2:8" ht="11.4" x14ac:dyDescent="0.2">
      <c r="B50" s="39" t="s">
        <v>35</v>
      </c>
    </row>
    <row r="51" spans="2:8" ht="30.75" customHeight="1" x14ac:dyDescent="0.2">
      <c r="B51" s="50" t="s">
        <v>36</v>
      </c>
      <c r="C51" s="50"/>
      <c r="D51" s="50"/>
      <c r="E51" s="50"/>
      <c r="F51" s="50"/>
      <c r="G51" s="50"/>
      <c r="H51" s="50"/>
    </row>
  </sheetData>
  <sheetProtection formatCells="0" formatColumns="0" formatRows="0" insertRows="0" autoFilter="0"/>
  <mergeCells count="9">
    <mergeCell ref="B51:H51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2021-04-19T22:14:47Z</cp:lastPrinted>
  <dcterms:created xsi:type="dcterms:W3CDTF">2012-12-11T20:48:19Z</dcterms:created>
  <dcterms:modified xsi:type="dcterms:W3CDTF">2021-08-06T17:19:14Z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